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SM\Koronowirus 2020\PUNKTY_POBRAŃ\Raporty do Centrali\2021\10.październik\"/>
    </mc:Choice>
  </mc:AlternateContent>
  <bookViews>
    <workbookView xWindow="0" yWindow="0" windowWidth="29010" windowHeight="11460"/>
  </bookViews>
  <sheets>
    <sheet name="miejsca" sheetId="2" r:id="rId1"/>
  </sheets>
  <calcPr calcId="162913"/>
</workbook>
</file>

<file path=xl/calcChain.xml><?xml version="1.0" encoding="utf-8"?>
<calcChain xmlns="http://schemas.openxmlformats.org/spreadsheetml/2006/main">
  <c r="D48" i="2" l="1"/>
  <c r="E48" i="2"/>
  <c r="F48" i="2"/>
  <c r="O48" i="2" l="1"/>
</calcChain>
</file>

<file path=xl/sharedStrings.xml><?xml version="1.0" encoding="utf-8"?>
<sst xmlns="http://schemas.openxmlformats.org/spreadsheetml/2006/main" count="639" uniqueCount="164">
  <si>
    <t>OW NFZ</t>
  </si>
  <si>
    <t>nazwa podmiotu</t>
  </si>
  <si>
    <t>adres miejsca punktu pobrań</t>
  </si>
  <si>
    <t>Uwagi</t>
  </si>
  <si>
    <t>Mazowiecki</t>
  </si>
  <si>
    <t>SPZOZ – ZZ im. Duńskiego Czerwonego Krzyża w Makowie Mazowieckim</t>
  </si>
  <si>
    <t>ul. Wincentego Witosa 2, 06-200 Maków Mazowiecki,</t>
  </si>
  <si>
    <t>Szpital Zachodni im. Św. Jana Pawła II w Grodzisku Mazowieckim</t>
  </si>
  <si>
    <t>ul. Daleka 11, 05-825 Grodzisk Mazowiecki,</t>
  </si>
  <si>
    <t>SPZZOZ w Przasnyszu</t>
  </si>
  <si>
    <t>ul. Sadowa 9, 06-300 Przasnysz,</t>
  </si>
  <si>
    <t>SPZOZ w Siedlcach</t>
  </si>
  <si>
    <t>SPZZOZ w Kozienicach</t>
  </si>
  <si>
    <t>ul. Al. Wł. Sikorskiego 10, 26-900 Kozienice</t>
  </si>
  <si>
    <t>Instytut Hematologii i Transfuzjologii</t>
  </si>
  <si>
    <t>ul. I. Gandhi 14, 02-776 Warszawa</t>
  </si>
  <si>
    <t xml:space="preserve">ul. Duboisa 68
07-300 Ostrów Mazowiecka
</t>
  </si>
  <si>
    <t>SZP</t>
  </si>
  <si>
    <t>Inne</t>
  </si>
  <si>
    <t>Czy podmiot jest wpisany do wykazu</t>
  </si>
  <si>
    <t>X</t>
  </si>
  <si>
    <t>Numer telefonu dla pacjentów umawiających się na wymaz</t>
  </si>
  <si>
    <t>12:00-14:00</t>
  </si>
  <si>
    <t>10:00-12:00</t>
  </si>
  <si>
    <t>29 75 34 274</t>
  </si>
  <si>
    <t>ul.Starowiejska 15, 08-110 Siedlce</t>
  </si>
  <si>
    <t>22 755 90 63</t>
  </si>
  <si>
    <t>09:00-11:00</t>
  </si>
  <si>
    <t xml:space="preserve">22 34 96 211 </t>
  </si>
  <si>
    <t xml:space="preserve">SPZOZ w Sokołowie Podlaskim </t>
  </si>
  <si>
    <t>ul. Księdza Bosco 5, 08-300 Sokołów Podlaski</t>
  </si>
  <si>
    <t>Szpital Matki Bożej Nieustającej Pomocy w Wołominie</t>
  </si>
  <si>
    <t>ul. Gdyńska 1/3; 05-200 Wołomin</t>
  </si>
  <si>
    <t>13:00-15:00</t>
  </si>
  <si>
    <t>Samodzielny Publiczny Zespół Zakładów Opieki Zdrowotnej w Ostrowi Mazowieckiej</t>
  </si>
  <si>
    <t>ul. Krasińskiego 54/56, 01-755 Warszawa</t>
  </si>
  <si>
    <t>22 55 09 692</t>
  </si>
  <si>
    <t>Powiatowe Centrum Zdrowia Sp.z o.o.</t>
  </si>
  <si>
    <t xml:space="preserve">ul. Batorego 44, 05-400 Otwock </t>
  </si>
  <si>
    <t xml:space="preserve">783-131-131 </t>
  </si>
  <si>
    <t>Suma</t>
  </si>
  <si>
    <t>Czy punkt ma założone kontro w EWP?</t>
  </si>
  <si>
    <t>Nowodworskie Centrum Medyczne w Nowym Dworze Mazowieckim</t>
  </si>
  <si>
    <t>ul. Miodowa 2, 05-100 Nowy Dwór Mazowiecki</t>
  </si>
  <si>
    <t>Wojskowy Instytut Medycyny Lotniczej</t>
  </si>
  <si>
    <t xml:space="preserve">Zespół Opieki Zdrowotnej "Szpitala Powiatowego" w Sochaczewie </t>
  </si>
  <si>
    <t>ul. Batalionów Chłopskich 3/7, 96-500 Sochaczew</t>
  </si>
  <si>
    <t>Centrum Medyczne Corten Medic  (punkt w Mławie)</t>
  </si>
  <si>
    <t>ul. Kopernika 38 , 06-500 Mława (teren Miejskiego Ośrodka Sportu i Rekreacji w Mławie)</t>
  </si>
  <si>
    <t>Centrum Medyczne Corten Medic  (punkt w Garwolinie)</t>
  </si>
  <si>
    <t>ul. Staszica, róg Sportowej, 08-400 Garwolin (parking)</t>
  </si>
  <si>
    <t>Centrum Medyczne Corten Medic  (punkt w Płocku)</t>
  </si>
  <si>
    <t>ul. Kobylińskiego 21 A, 09-400 Płock</t>
  </si>
  <si>
    <t>x</t>
  </si>
  <si>
    <t>ul. H. Sienkiewicza 7, 09-100 Płońsk</t>
  </si>
  <si>
    <t>SPZOZ im. Marszałka Józefa Piłsudskiego w Płońsku</t>
  </si>
  <si>
    <t>Uruchomienie od</t>
  </si>
  <si>
    <t>Centrum Medyczne Corten Medic  (punkt w Gostyninie)</t>
  </si>
  <si>
    <t>ul. Sportowa 1, 09-500  Gostynin</t>
  </si>
  <si>
    <t>Centrum Medyczne Corten Medic  (punkt w Sierpcu)</t>
  </si>
  <si>
    <t>Mazowiecki Szpital Specjalistyczny im. dr. Józefa Psarskiego w Ostrołęce</t>
  </si>
  <si>
    <t>al. Jana Pawła II 120A, 07-410 Ostrołęka</t>
  </si>
  <si>
    <t>412460011, 226020997</t>
  </si>
  <si>
    <t>SPZZOZ w Pruszkowie</t>
  </si>
  <si>
    <t>ul. Armii Krajowej 2/4, 05-800 Pruszków</t>
  </si>
  <si>
    <t>ul. Aleja Pokoju 5, 26-700 Zwoleń</t>
  </si>
  <si>
    <t>ul. Śniadeckiego 2, 27-300 Lipsko</t>
  </si>
  <si>
    <t>Narodowy Instytut Zdrowia Publicznego - Państwowy Zakład Higieny </t>
  </si>
  <si>
    <t>15:00-17:00</t>
  </si>
  <si>
    <t>Samodzielny Publiczny Zespół Opieki Zdrowotnej w Mińsku Mazowieckim</t>
  </si>
  <si>
    <t>ul. Szpitalna 37, 05-300 Mińsk Mazowiecki</t>
  </si>
  <si>
    <t xml:space="preserve">Samodzielny Publiczny Zakład Opieki Zdrowotnej w Łosicach </t>
  </si>
  <si>
    <t>ul. Słoneczna 1, 08-200 Łosice</t>
  </si>
  <si>
    <t>Samodzielny Publiczny Zespół Zakładów Opieki Zdrowotnej w Żurominie</t>
  </si>
  <si>
    <t>ul. Szpitalna 56, 09-300 Żuromin</t>
  </si>
  <si>
    <t xml:space="preserve">Samodzielny Publiczny Zakład Opieki Zdrowotnej w Węgrowie </t>
  </si>
  <si>
    <t>ul. Kościuszki 201, 07-100 Węgrów</t>
  </si>
  <si>
    <t>Samodzielny Publiczny Zespół Zakładów Opieki Zdrowotnej w Wyszkowie</t>
  </si>
  <si>
    <t>ul. KEN 1, 07-200 Wyszków</t>
  </si>
  <si>
    <t>236572201 wew. 316, 538817121</t>
  </si>
  <si>
    <t>SPZOZ Warszawa Wola-Śródmieście</t>
  </si>
  <si>
    <t>ul. Grzybowska 34, 00-855 Warszawa</t>
  </si>
  <si>
    <t>Laboratoria Medyczne Grupa ALAB Sp. z o.o.</t>
  </si>
  <si>
    <t>06-400 Ciechanów, ul. Księdza Piotra Ściegiennego 9</t>
  </si>
  <si>
    <t>Alab Laboratoria Sp. z o.o.</t>
  </si>
  <si>
    <t>Poniedziałek</t>
  </si>
  <si>
    <t>Wtorek</t>
  </si>
  <si>
    <t>Środa</t>
  </si>
  <si>
    <t>Czwartek</t>
  </si>
  <si>
    <t>Piątek</t>
  </si>
  <si>
    <t>Sobota</t>
  </si>
  <si>
    <t>Niedziela</t>
  </si>
  <si>
    <t>Alab Laboratoria Sp. z o.o. (Punkt przy ul. Fieldorfa)</t>
  </si>
  <si>
    <t>ul. Fieldorfa 10,  03-984 Warszawa</t>
  </si>
  <si>
    <t>MEDiGEN Sp. z o.o.</t>
  </si>
  <si>
    <t>ul. Morcinka 5/19, 01-496 Warszawa</t>
  </si>
  <si>
    <t>Corten Medic (Punkt w Przysusze)</t>
  </si>
  <si>
    <t>ul. Radomska 29, 26-400 Przysucha (Stadion Miejski)</t>
  </si>
  <si>
    <t>Corten Medic (Punkt w  Pułtusku)</t>
  </si>
  <si>
    <t>ul. Śniegockiego 3, 06-100 Pułtusk (naprzeciw MOSIR)</t>
  </si>
  <si>
    <t>Corten Medic (Punkt w Piasecznie)</t>
  </si>
  <si>
    <t>ul. Chyliczkowska 14, 05-500 Piaseczno</t>
  </si>
  <si>
    <t>226383538, 882740819</t>
  </si>
  <si>
    <t>231852988, 727060026</t>
  </si>
  <si>
    <t>(029)71 42 215</t>
  </si>
  <si>
    <t>9:00-11:00</t>
  </si>
  <si>
    <t>Diagnostyka Sp. z o.o. (punkt w Białobrzegach)</t>
  </si>
  <si>
    <t>ul. Spacerowa 29, 26-800 Białobrzegi</t>
  </si>
  <si>
    <t>8:00-10:00</t>
  </si>
  <si>
    <t>Corten Medic (Punkt w Radomiu, ul. Beliny Prażmowskiego )</t>
  </si>
  <si>
    <t xml:space="preserve">22 76 33 294,
22 76 33 220, 
22 76 33 292 </t>
  </si>
  <si>
    <t>795 112 999, 
22 765 83 22</t>
  </si>
  <si>
    <t>Centrum Medyczne Corten Medic (Punkt w Legionowie)</t>
  </si>
  <si>
    <t>Centrum Medyczne Corten Medic (Punkt w Żyrardowie)</t>
  </si>
  <si>
    <t>ul. Rotmistrza Witolda Pileckiego 25/27, 96-300 Żyrardów</t>
  </si>
  <si>
    <t>14:00-16:00</t>
  </si>
  <si>
    <t xml:space="preserve"> w godzinach pracy punktu 29 765 29 21, 
poza godzinami pracy punktu 29 765 11 79</t>
  </si>
  <si>
    <t>Centrum Medyczne Corten Medic (Punkt w Grójcu)</t>
  </si>
  <si>
    <t>2020-11-09 godz 7:00</t>
  </si>
  <si>
    <t>ul. Karola Szymanowskiego 8/113, 03-477 Warszawa</t>
  </si>
  <si>
    <t>Grupa Zdrowie Sp. z o.o. (Grupa Zdrowie Szymanowskiego)</t>
  </si>
  <si>
    <t xml:space="preserve">ul. Piotra Skargi 12, 05-600 Grójec </t>
  </si>
  <si>
    <t>HOLLI MED POINT</t>
  </si>
  <si>
    <t>ul. Beliny Prażmowskiego 17, 26-600 Radom</t>
  </si>
  <si>
    <t>ul. Piastowska 39, 09-200 Sierpc</t>
  </si>
  <si>
    <t>Specjalistyczna Przychodnia Lekarska dla Pracowników Wojska SPZOZ w Warszawie</t>
  </si>
  <si>
    <t>ul. Nowowiejska 31, 00-911 Warszawa</t>
  </si>
  <si>
    <t>Bellesa-Med  Sp. z o.o. (Warszawa, ul. Ostródzka)</t>
  </si>
  <si>
    <t>ul. Ostródzka 70B, 03-289 Warszawa (przy stacji LPG)</t>
  </si>
  <si>
    <t>Samodzielny Publiczny Zespół Zakładów Opieki Zdrowotnej w Zwoleniu</t>
  </si>
  <si>
    <t>Samodzielny Publiczny Zespół Zakładów Opieki Zdrowotnej w Lipsku</t>
  </si>
  <si>
    <t>26-500 Szydłowiec, ul. Wschodnia 7   </t>
  </si>
  <si>
    <t>nieczynny</t>
  </si>
  <si>
    <t xml:space="preserve"> 46 864 98 30</t>
  </si>
  <si>
    <t xml:space="preserve"> ul. Sejmu Czteroletniego 1, 02-972 Warszawa (teren Świątyni Opatrzności Bożej, wjazd bramą D)</t>
  </si>
  <si>
    <t>ul. Jana III Sobieskiego 33 (przy zbiegu ulic Jana III Sobieskiego i  Jerzego Siwińskiego), 05-120 Legionowo</t>
  </si>
  <si>
    <t>7:00-9:00</t>
  </si>
  <si>
    <t>11:00-13:00</t>
  </si>
  <si>
    <t xml:space="preserve">297463759,
297463712 ,
513263068 </t>
  </si>
  <si>
    <t xml:space="preserve">
 226 020 997</t>
  </si>
  <si>
    <t xml:space="preserve"> 15:00-17:00</t>
  </si>
  <si>
    <t xml:space="preserve"> 10:00-12:00</t>
  </si>
  <si>
    <t xml:space="preserve">ul. Powsińska 61/63, 02-903 Warszawa
</t>
  </si>
  <si>
    <t>10:00-14:00</t>
  </si>
  <si>
    <t>8:00-11:00</t>
  </si>
  <si>
    <t>15:00-18:00</t>
  </si>
  <si>
    <t>13:00-18:00</t>
  </si>
  <si>
    <t>8:00-12:00</t>
  </si>
  <si>
    <t>15:30-20:30</t>
  </si>
  <si>
    <t>9:00-13:00</t>
  </si>
  <si>
    <t>9:00-12:00</t>
  </si>
  <si>
    <t>8:00-20:00</t>
  </si>
  <si>
    <t>8:00-14:00</t>
  </si>
  <si>
    <t>12:00-20:00</t>
  </si>
  <si>
    <t xml:space="preserve">9:00-17:00 </t>
  </si>
  <si>
    <t>8:00-13:00</t>
  </si>
  <si>
    <t>08:00-12:00</t>
  </si>
  <si>
    <t>12:30-16:30</t>
  </si>
  <si>
    <t>7:00-10:00
i
13:00-14:00</t>
  </si>
  <si>
    <t>12:00-15:00</t>
  </si>
  <si>
    <t>14:00-19:00</t>
  </si>
  <si>
    <t>10:00-15:00</t>
  </si>
  <si>
    <t>8:30-10:30</t>
  </si>
  <si>
    <t>zmiana harmonogramu w dniach 
9.10.2021 8:00-11:00
10.10.2021 8:00-11:00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</si>
</sst>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;@"/>
    <numFmt numFmtId="165" formatCode="[h]:mm:ss;@"/>
    <numFmt numFmtId="166" formatCode="[$-415]General"/>
    <numFmt numFmtId="167" formatCode="#,##0.00&quot; &quot;[$zł-415];[Red]&quot;-&quot;#,##0.00&quot; &quot;[$zł-415]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8.25"/>
      <color theme="10"/>
      <name val="Calibri"/>
      <family val="2"/>
      <charset val="238"/>
    </font>
    <font>
      <u/>
      <sz val="9.9"/>
      <color theme="10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8.25"/>
      <color indexed="12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2"/>
      <color rgb="FF3F3F3F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3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u/>
      <sz val="8.25"/>
      <color rgb="FF0563C1"/>
      <name val="Calibri"/>
      <family val="2"/>
      <charset val="238"/>
    </font>
    <font>
      <u/>
      <sz val="8.25"/>
      <color rgb="FF0000FF"/>
      <name val="Calibri"/>
      <family val="2"/>
      <charset val="238"/>
    </font>
    <font>
      <u/>
      <sz val="9.85"/>
      <color rgb="FF0563C1"/>
      <name val="Calibri"/>
      <family val="2"/>
      <charset val="238"/>
    </font>
    <font>
      <u/>
      <sz val="11"/>
      <color rgb="FF0066CC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u/>
      <sz val="9.9"/>
      <color rgb="FF0563C1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name val="Calibri"/>
      <scheme val="minor"/>
    </font>
    <font>
      <b/>
      <sz val="1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rgb="FFFFC000"/>
        <bgColor rgb="FFFF9900"/>
      </patternFill>
    </fill>
    <fill>
      <patternFill patternType="solid">
        <fgColor rgb="FFF2F2F2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rgb="FFFBE5D6"/>
      </left>
      <right style="thin">
        <color rgb="FFFBE5D6"/>
      </right>
      <top style="thin">
        <color rgb="FFFBE5D6"/>
      </top>
      <bottom style="thin">
        <color rgb="FFFBE5D6"/>
      </bottom>
      <diagonal/>
    </border>
  </borders>
  <cellStyleXfs count="65">
    <xf numFmtId="0" fontId="0" fillId="0" borderId="0"/>
    <xf numFmtId="0" fontId="6" fillId="0" borderId="0"/>
    <xf numFmtId="0" fontId="8" fillId="0" borderId="0"/>
    <xf numFmtId="0" fontId="10" fillId="2" borderId="6" applyNumberFormat="0" applyAlignment="0" applyProtection="0"/>
    <xf numFmtId="0" fontId="11" fillId="3" borderId="0" applyNumberFormat="0" applyBorder="0" applyAlignment="0" applyProtection="0"/>
    <xf numFmtId="0" fontId="6" fillId="0" borderId="9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5" borderId="6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10"/>
    <xf numFmtId="0" fontId="16" fillId="0" borderId="0"/>
    <xf numFmtId="0" fontId="17" fillId="4" borderId="0" applyBorder="0" applyProtection="0"/>
    <xf numFmtId="0" fontId="12" fillId="0" borderId="0" applyNumberFormat="0" applyFill="0" applyBorder="0" applyAlignment="0" applyProtection="0">
      <alignment vertical="top"/>
      <protection locked="0"/>
    </xf>
    <xf numFmtId="166" fontId="16" fillId="0" borderId="0" applyBorder="0" applyProtection="0"/>
    <xf numFmtId="0" fontId="19" fillId="0" borderId="0" applyBorder="0" applyProtection="0"/>
    <xf numFmtId="0" fontId="16" fillId="0" borderId="10"/>
    <xf numFmtId="0" fontId="19" fillId="0" borderId="0" applyBorder="0" applyProtection="0"/>
    <xf numFmtId="0" fontId="19" fillId="0" borderId="0" applyBorder="0" applyProtection="0"/>
    <xf numFmtId="0" fontId="20" fillId="0" borderId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0" fontId="17" fillId="6" borderId="0"/>
    <xf numFmtId="0" fontId="18" fillId="7" borderId="6"/>
    <xf numFmtId="166" fontId="17" fillId="6" borderId="0"/>
    <xf numFmtId="0" fontId="19" fillId="0" borderId="0"/>
    <xf numFmtId="0" fontId="16" fillId="0" borderId="0"/>
    <xf numFmtId="166" fontId="18" fillId="7" borderId="6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/>
    <xf numFmtId="0" fontId="25" fillId="0" borderId="0"/>
    <xf numFmtId="0" fontId="26" fillId="0" borderId="0"/>
    <xf numFmtId="0" fontId="24" fillId="0" borderId="0"/>
    <xf numFmtId="0" fontId="19" fillId="0" borderId="0"/>
    <xf numFmtId="166" fontId="19" fillId="0" borderId="0"/>
    <xf numFmtId="166" fontId="19" fillId="0" borderId="0"/>
    <xf numFmtId="0" fontId="19" fillId="0" borderId="0"/>
    <xf numFmtId="166" fontId="19" fillId="0" borderId="0"/>
    <xf numFmtId="0" fontId="27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28" fillId="0" borderId="0"/>
    <xf numFmtId="167" fontId="28" fillId="0" borderId="0"/>
    <xf numFmtId="166" fontId="16" fillId="0" borderId="10"/>
    <xf numFmtId="166" fontId="16" fillId="0" borderId="10"/>
    <xf numFmtId="166" fontId="16" fillId="0" borderId="10"/>
    <xf numFmtId="0" fontId="17" fillId="4" borderId="0" applyBorder="0" applyProtection="0"/>
    <xf numFmtId="0" fontId="18" fillId="5" borderId="6" applyProtection="0"/>
    <xf numFmtId="0" fontId="24" fillId="0" borderId="0" applyBorder="0" applyProtection="0"/>
    <xf numFmtId="0" fontId="25" fillId="0" borderId="0" applyBorder="0" applyProtection="0"/>
    <xf numFmtId="0" fontId="29" fillId="0" borderId="0" applyBorder="0" applyProtection="0"/>
    <xf numFmtId="0" fontId="24" fillId="0" borderId="0" applyBorder="0" applyProtection="0"/>
    <xf numFmtId="0" fontId="19" fillId="0" borderId="0" applyBorder="0" applyProtection="0"/>
    <xf numFmtId="0" fontId="27" fillId="0" borderId="0" applyBorder="0" applyProtection="0"/>
    <xf numFmtId="0" fontId="16" fillId="0" borderId="0"/>
    <xf numFmtId="0" fontId="16" fillId="0" borderId="0"/>
    <xf numFmtId="0" fontId="8" fillId="0" borderId="0"/>
    <xf numFmtId="0" fontId="30" fillId="0" borderId="0"/>
  </cellStyleXfs>
  <cellXfs count="72">
    <xf numFmtId="0" fontId="0" fillId="0" borderId="0" xfId="0"/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4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3" fontId="3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14" fontId="3" fillId="8" borderId="5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wrapText="1"/>
    </xf>
    <xf numFmtId="3" fontId="3" fillId="8" borderId="5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14" fontId="3" fillId="8" borderId="5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14" fontId="3" fillId="9" borderId="5" xfId="0" applyNumberFormat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/>
    </xf>
    <xf numFmtId="0" fontId="3" fillId="9" borderId="1" xfId="64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top" wrapText="1"/>
    </xf>
    <xf numFmtId="164" fontId="3" fillId="8" borderId="1" xfId="0" applyNumberFormat="1" applyFont="1" applyFill="1" applyBorder="1" applyAlignment="1">
      <alignment horizontal="center" vertical="center" wrapText="1"/>
    </xf>
    <xf numFmtId="3" fontId="3" fillId="8" borderId="5" xfId="0" applyNumberFormat="1" applyFont="1" applyFill="1" applyBorder="1" applyAlignment="1">
      <alignment horizontal="center" vertical="center" wrapText="1"/>
    </xf>
    <xf numFmtId="0" fontId="3" fillId="8" borderId="1" xfId="64" applyFont="1" applyFill="1" applyBorder="1" applyAlignment="1">
      <alignment horizontal="center" vertical="center"/>
    </xf>
    <xf numFmtId="14" fontId="3" fillId="9" borderId="1" xfId="0" applyNumberFormat="1" applyFont="1" applyFill="1" applyBorder="1" applyAlignment="1">
      <alignment horizontal="center" vertical="center"/>
    </xf>
    <xf numFmtId="14" fontId="3" fillId="9" borderId="5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left" vertical="top" wrapText="1"/>
    </xf>
    <xf numFmtId="0" fontId="5" fillId="9" borderId="5" xfId="0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64" applyFont="1" applyFill="1" applyBorder="1" applyAlignment="1">
      <alignment horizontal="center" vertical="center"/>
    </xf>
    <xf numFmtId="3" fontId="3" fillId="9" borderId="5" xfId="0" applyNumberFormat="1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left" vertical="center" wrapText="1"/>
    </xf>
  </cellXfs>
  <cellStyles count="65">
    <cellStyle name="Akcent 4 2" xfId="4"/>
    <cellStyle name="Akcent 4 2 2" xfId="26"/>
    <cellStyle name="Akcent 4 2 3" xfId="53"/>
    <cellStyle name="Dane wyjściowe 2" xfId="3"/>
    <cellStyle name="Dane wyjściowe 2 2" xfId="27"/>
    <cellStyle name="Dane wyjściowe 2 3" xfId="54"/>
    <cellStyle name="Excel Built-in Accent4" xfId="15"/>
    <cellStyle name="Excel Built-in Accent4 2" xfId="28"/>
    <cellStyle name="Excel Built-in Hyperlink" xfId="29"/>
    <cellStyle name="Excel Built-in Normal" xfId="17"/>
    <cellStyle name="Excel Built-in Normal 1" xfId="30"/>
    <cellStyle name="Excel Built-in Output" xfId="11"/>
    <cellStyle name="Excel Built-in Output 2" xfId="31"/>
    <cellStyle name="Heading" xfId="32"/>
    <cellStyle name="Heading1" xfId="33"/>
    <cellStyle name="Hiperłącze 2" xfId="7"/>
    <cellStyle name="Hiperłącze 2 2" xfId="12"/>
    <cellStyle name="Hiperłącze 2 2 2" xfId="35"/>
    <cellStyle name="Hiperłącze 2 2 3" xfId="56"/>
    <cellStyle name="Hiperłącze 2 3" xfId="34"/>
    <cellStyle name="Hiperłącze 2 4" xfId="55"/>
    <cellStyle name="Hiperłącze 3" xfId="8"/>
    <cellStyle name="Hiperłącze 3 2" xfId="16"/>
    <cellStyle name="Hiperłącze 3 2 2" xfId="37"/>
    <cellStyle name="Hiperłącze 3 2 3" xfId="58"/>
    <cellStyle name="Hiperłącze 3 3" xfId="36"/>
    <cellStyle name="Hiperłącze 3 4" xfId="57"/>
    <cellStyle name="Hiperłącze 4" xfId="9"/>
    <cellStyle name="Hiperłącze 4 2" xfId="20"/>
    <cellStyle name="Hiperłącze 4 2 2" xfId="39"/>
    <cellStyle name="Hiperłącze 4 3" xfId="21"/>
    <cellStyle name="Hiperłącze 4 3 2" xfId="40"/>
    <cellStyle name="Hiperłącze 4 4" xfId="38"/>
    <cellStyle name="Hiperłącze 5" xfId="10"/>
    <cellStyle name="Hiperłącze 5 2" xfId="41"/>
    <cellStyle name="Hiperłącze 5 3" xfId="59"/>
    <cellStyle name="Hiperłącze 6" xfId="18"/>
    <cellStyle name="Hiperłącze 6 2" xfId="42"/>
    <cellStyle name="Hiperłącze 7" xfId="23"/>
    <cellStyle name="Hiperłącze 7 2" xfId="24"/>
    <cellStyle name="Hiperłącze 7 3" xfId="43"/>
    <cellStyle name="Hiperłącze 7 4" xfId="60"/>
    <cellStyle name="Normalny" xfId="0" builtinId="0"/>
    <cellStyle name="Normalny 2" xfId="2"/>
    <cellStyle name="Normalny 2 2" xfId="14"/>
    <cellStyle name="Normalny 2 2 2" xfId="45"/>
    <cellStyle name="Normalny 2 3" xfId="44"/>
    <cellStyle name="Normalny 2 4" xfId="6"/>
    <cellStyle name="Normalny 2 5" xfId="63"/>
    <cellStyle name="Normalny 3" xfId="22"/>
    <cellStyle name="Normalny 3 2" xfId="46"/>
    <cellStyle name="Normalny 3 3" xfId="61"/>
    <cellStyle name="Normalny 4" xfId="25"/>
    <cellStyle name="Normalny 5" xfId="64"/>
    <cellStyle name="Normalny 8" xfId="1"/>
    <cellStyle name="Normalny 8 2" xfId="47"/>
    <cellStyle name="Normalny 8 3" xfId="62"/>
    <cellStyle name="Result" xfId="48"/>
    <cellStyle name="Result2" xfId="49"/>
    <cellStyle name="Styl 1" xfId="5"/>
    <cellStyle name="Styl 1 2" xfId="13"/>
    <cellStyle name="Styl 1 2 2" xfId="51"/>
    <cellStyle name="Styl 1 3" xfId="50"/>
    <cellStyle name="Tekst objaśnienia 2" xfId="19"/>
    <cellStyle name="Tekst objaśnienia 2 2" xfId="52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Q48" totalsRowCount="1" headerRowDxfId="39" dataDxfId="37" totalsRowDxfId="35" headerRowBorderDxfId="38" tableBorderDxfId="36" totalsRowBorderDxfId="34">
  <autoFilter ref="A1:Q47"/>
  <sortState ref="A6:Q6">
    <sortCondition ref="C1:C89"/>
  </sortState>
  <tableColumns count="17">
    <tableColumn id="1" name="OW NFZ" totalsRowLabel="Suma" dataDxfId="33" totalsRowDxfId="16"/>
    <tableColumn id="2" name="nazwa podmiotu" dataDxfId="32" totalsRowDxfId="15"/>
    <tableColumn id="3" name="adres miejsca punktu pobrań" dataDxfId="31" totalsRowDxfId="14"/>
    <tableColumn id="4" name="SZP" totalsRowFunction="custom" dataDxfId="30" totalsRowDxfId="13">
      <totalsRowFormula>COUNTIFS(Tabela1[SZP],"X")</totalsRowFormula>
    </tableColumn>
    <tableColumn id="5" name="Inne" totalsRowFunction="custom" dataDxfId="29" totalsRowDxfId="12">
      <totalsRowFormula>COUNTIFS(Tabela1[Inne],"X")</totalsRowFormula>
    </tableColumn>
    <tableColumn id="7" name="Czy podmiot jest wpisany do wykazu" totalsRowFunction="custom" dataDxfId="28" totalsRowDxfId="11">
      <totalsRowFormula>COUNTIFS(Tabela1[Czy podmiot jest wpisany do wykazu],"X")</totalsRowFormula>
    </tableColumn>
    <tableColumn id="8" name="Numer telefonu dla pacjentów umawiających się na wymaz" dataDxfId="27" totalsRowDxfId="10"/>
    <tableColumn id="22" name="Poniedziałek" dataDxfId="26" totalsRowDxfId="9"/>
    <tableColumn id="23" name="Wtorek" dataDxfId="25" totalsRowDxfId="8"/>
    <tableColumn id="24" name="Środa" dataDxfId="24" totalsRowDxfId="7"/>
    <tableColumn id="25" name="Czwartek" dataDxfId="23" totalsRowDxfId="6"/>
    <tableColumn id="26" name="Piątek" dataDxfId="22" totalsRowDxfId="5"/>
    <tableColumn id="27" name="Sobota" dataDxfId="21" totalsRowDxfId="4"/>
    <tableColumn id="28" name="Niedziela" dataDxfId="20" totalsRowDxfId="3"/>
    <tableColumn id="11" name="Czy punkt ma założone kontro w EWP?" totalsRowFunction="custom" dataDxfId="19" totalsRowDxfId="2">
      <totalsRowFormula>COUNTIFS(Tabela1[Czy punkt ma założone kontro w EWP?],"x")</totalsRowFormula>
    </tableColumn>
    <tableColumn id="15" name="Uruchomienie od" dataDxfId="18" totalsRowDxfId="1"/>
    <tableColumn id="6" name="Uwagi" dataDxfId="17" totalsRow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abSelected="1" zoomScale="84" zoomScaleNormal="84" workbookViewId="0">
      <selection activeCell="B47" sqref="B47"/>
    </sheetView>
  </sheetViews>
  <sheetFormatPr defaultRowHeight="15" x14ac:dyDescent="0.25"/>
  <cols>
    <col min="1" max="1" width="20.5703125" customWidth="1"/>
    <col min="2" max="2" width="30.7109375" customWidth="1"/>
    <col min="3" max="3" width="38.28515625" style="8" customWidth="1"/>
    <col min="4" max="4" width="8.5703125" style="12" customWidth="1"/>
    <col min="5" max="5" width="6.85546875" customWidth="1"/>
    <col min="6" max="6" width="10.28515625" style="12" customWidth="1"/>
    <col min="7" max="7" width="23.28515625" customWidth="1"/>
    <col min="8" max="14" width="12" style="13" customWidth="1"/>
    <col min="15" max="15" width="9.140625" customWidth="1"/>
    <col min="16" max="16" width="14.28515625" style="4" customWidth="1"/>
    <col min="17" max="17" width="36.28515625" style="30" customWidth="1"/>
    <col min="18" max="19" width="17.7109375" style="4" customWidth="1"/>
    <col min="20" max="20" width="17.7109375" customWidth="1"/>
    <col min="21" max="21" width="17.7109375" style="19" customWidth="1"/>
    <col min="22" max="22" width="15.7109375" style="19" bestFit="1" customWidth="1"/>
    <col min="24" max="24" width="41" customWidth="1"/>
    <col min="26" max="26" width="10" bestFit="1" customWidth="1"/>
  </cols>
  <sheetData>
    <row r="1" spans="1:22" ht="90" x14ac:dyDescent="0.25">
      <c r="A1" s="1" t="s">
        <v>0</v>
      </c>
      <c r="B1" s="2" t="s">
        <v>1</v>
      </c>
      <c r="C1" s="2" t="s">
        <v>2</v>
      </c>
      <c r="D1" s="2" t="s">
        <v>17</v>
      </c>
      <c r="E1" s="3" t="s">
        <v>18</v>
      </c>
      <c r="F1" s="3" t="s">
        <v>19</v>
      </c>
      <c r="G1" s="3" t="s">
        <v>21</v>
      </c>
      <c r="H1" s="2" t="s">
        <v>85</v>
      </c>
      <c r="I1" s="17" t="s">
        <v>86</v>
      </c>
      <c r="J1" s="17" t="s">
        <v>87</v>
      </c>
      <c r="K1" s="17" t="s">
        <v>88</v>
      </c>
      <c r="L1" s="17" t="s">
        <v>89</v>
      </c>
      <c r="M1" s="17" t="s">
        <v>90</v>
      </c>
      <c r="N1" s="17" t="s">
        <v>91</v>
      </c>
      <c r="O1" s="3" t="s">
        <v>41</v>
      </c>
      <c r="P1" s="3" t="s">
        <v>56</v>
      </c>
      <c r="Q1" s="28" t="s">
        <v>3</v>
      </c>
      <c r="R1"/>
      <c r="S1"/>
      <c r="U1"/>
      <c r="V1"/>
    </row>
    <row r="2" spans="1:22" s="26" customFormat="1" ht="45" x14ac:dyDescent="0.25">
      <c r="A2" s="7" t="s">
        <v>4</v>
      </c>
      <c r="B2" s="33" t="s">
        <v>5</v>
      </c>
      <c r="C2" s="33" t="s">
        <v>6</v>
      </c>
      <c r="D2" s="34" t="s">
        <v>20</v>
      </c>
      <c r="E2" s="34"/>
      <c r="F2" s="34" t="s">
        <v>20</v>
      </c>
      <c r="G2" s="35" t="s">
        <v>104</v>
      </c>
      <c r="H2" s="36" t="s">
        <v>136</v>
      </c>
      <c r="I2" s="55" t="s">
        <v>132</v>
      </c>
      <c r="J2" s="55" t="s">
        <v>132</v>
      </c>
      <c r="K2" s="36" t="s">
        <v>68</v>
      </c>
      <c r="L2" s="55" t="s">
        <v>132</v>
      </c>
      <c r="M2" s="36" t="s">
        <v>136</v>
      </c>
      <c r="N2" s="55" t="s">
        <v>132</v>
      </c>
      <c r="O2" s="34" t="s">
        <v>20</v>
      </c>
      <c r="P2" s="37">
        <v>43957</v>
      </c>
      <c r="Q2" s="38"/>
    </row>
    <row r="3" spans="1:22" s="26" customFormat="1" ht="45" x14ac:dyDescent="0.25">
      <c r="A3" s="7" t="s">
        <v>4</v>
      </c>
      <c r="B3" s="10" t="s">
        <v>34</v>
      </c>
      <c r="C3" s="10" t="s">
        <v>16</v>
      </c>
      <c r="D3" s="7" t="s">
        <v>20</v>
      </c>
      <c r="E3" s="7"/>
      <c r="F3" s="7" t="s">
        <v>20</v>
      </c>
      <c r="G3" s="6" t="s">
        <v>138</v>
      </c>
      <c r="H3" s="16" t="s">
        <v>132</v>
      </c>
      <c r="I3" s="16" t="s">
        <v>105</v>
      </c>
      <c r="J3" s="16" t="s">
        <v>105</v>
      </c>
      <c r="K3" s="16" t="s">
        <v>132</v>
      </c>
      <c r="L3" s="16" t="s">
        <v>105</v>
      </c>
      <c r="M3" s="16" t="s">
        <v>132</v>
      </c>
      <c r="N3" s="16" t="s">
        <v>132</v>
      </c>
      <c r="O3" s="7" t="s">
        <v>20</v>
      </c>
      <c r="P3" s="14">
        <v>43958</v>
      </c>
      <c r="Q3" s="15"/>
    </row>
    <row r="4" spans="1:22" s="26" customFormat="1" ht="52.5" customHeight="1" x14ac:dyDescent="0.25">
      <c r="A4" s="34" t="s">
        <v>4</v>
      </c>
      <c r="B4" s="33" t="s">
        <v>9</v>
      </c>
      <c r="C4" s="33" t="s">
        <v>10</v>
      </c>
      <c r="D4" s="34" t="s">
        <v>20</v>
      </c>
      <c r="E4" s="34"/>
      <c r="F4" s="34" t="s">
        <v>20</v>
      </c>
      <c r="G4" s="34" t="s">
        <v>24</v>
      </c>
      <c r="H4" s="36" t="s">
        <v>137</v>
      </c>
      <c r="I4" s="55" t="s">
        <v>132</v>
      </c>
      <c r="J4" s="36" t="s">
        <v>115</v>
      </c>
      <c r="K4" s="55" t="s">
        <v>132</v>
      </c>
      <c r="L4" s="36" t="s">
        <v>137</v>
      </c>
      <c r="M4" s="55" t="s">
        <v>132</v>
      </c>
      <c r="N4" s="55" t="s">
        <v>132</v>
      </c>
      <c r="O4" s="34" t="s">
        <v>20</v>
      </c>
      <c r="P4" s="37">
        <v>43958</v>
      </c>
      <c r="Q4" s="60"/>
    </row>
    <row r="5" spans="1:22" s="26" customFormat="1" ht="51" customHeight="1" x14ac:dyDescent="0.25">
      <c r="A5" s="7" t="s">
        <v>4</v>
      </c>
      <c r="B5" s="10" t="s">
        <v>11</v>
      </c>
      <c r="C5" s="10" t="s">
        <v>25</v>
      </c>
      <c r="D5" s="7" t="s">
        <v>20</v>
      </c>
      <c r="E5" s="7"/>
      <c r="F5" s="7" t="s">
        <v>20</v>
      </c>
      <c r="G5" s="9">
        <v>690130968</v>
      </c>
      <c r="H5" s="16" t="s">
        <v>149</v>
      </c>
      <c r="I5" s="16" t="s">
        <v>149</v>
      </c>
      <c r="J5" s="16" t="s">
        <v>149</v>
      </c>
      <c r="K5" s="16" t="s">
        <v>149</v>
      </c>
      <c r="L5" s="16" t="s">
        <v>149</v>
      </c>
      <c r="M5" s="16" t="s">
        <v>149</v>
      </c>
      <c r="N5" s="16" t="s">
        <v>132</v>
      </c>
      <c r="O5" s="7" t="s">
        <v>20</v>
      </c>
      <c r="P5" s="18">
        <v>43962</v>
      </c>
      <c r="Q5" s="15"/>
    </row>
    <row r="6" spans="1:22" s="26" customFormat="1" ht="50.25" customHeight="1" x14ac:dyDescent="0.25">
      <c r="A6" s="7" t="s">
        <v>4</v>
      </c>
      <c r="B6" s="33" t="s">
        <v>12</v>
      </c>
      <c r="C6" s="33" t="s">
        <v>13</v>
      </c>
      <c r="D6" s="34" t="s">
        <v>20</v>
      </c>
      <c r="E6" s="34"/>
      <c r="F6" s="34" t="s">
        <v>20</v>
      </c>
      <c r="G6" s="56">
        <v>887181170</v>
      </c>
      <c r="H6" s="55" t="s">
        <v>132</v>
      </c>
      <c r="I6" s="55" t="s">
        <v>137</v>
      </c>
      <c r="J6" s="55" t="s">
        <v>132</v>
      </c>
      <c r="K6" s="55" t="s">
        <v>140</v>
      </c>
      <c r="L6" s="55" t="s">
        <v>132</v>
      </c>
      <c r="M6" s="55" t="s">
        <v>141</v>
      </c>
      <c r="N6" s="55" t="s">
        <v>132</v>
      </c>
      <c r="O6" s="34" t="s">
        <v>20</v>
      </c>
      <c r="P6" s="44">
        <v>43962</v>
      </c>
      <c r="Q6" s="38"/>
    </row>
    <row r="7" spans="1:22" s="26" customFormat="1" ht="45" x14ac:dyDescent="0.25">
      <c r="A7" s="7" t="s">
        <v>4</v>
      </c>
      <c r="B7" s="10" t="s">
        <v>31</v>
      </c>
      <c r="C7" s="10" t="s">
        <v>32</v>
      </c>
      <c r="D7" s="7" t="s">
        <v>20</v>
      </c>
      <c r="E7" s="7"/>
      <c r="F7" s="7" t="s">
        <v>20</v>
      </c>
      <c r="G7" s="6" t="s">
        <v>110</v>
      </c>
      <c r="H7" s="20" t="s">
        <v>150</v>
      </c>
      <c r="I7" s="20" t="s">
        <v>150</v>
      </c>
      <c r="J7" s="20" t="s">
        <v>150</v>
      </c>
      <c r="K7" s="20" t="s">
        <v>150</v>
      </c>
      <c r="L7" s="20" t="s">
        <v>150</v>
      </c>
      <c r="M7" s="20" t="s">
        <v>144</v>
      </c>
      <c r="N7" s="20" t="s">
        <v>144</v>
      </c>
      <c r="O7" s="7" t="s">
        <v>20</v>
      </c>
      <c r="P7" s="14">
        <v>43962</v>
      </c>
      <c r="Q7" s="15"/>
    </row>
    <row r="8" spans="1:22" s="26" customFormat="1" ht="45" x14ac:dyDescent="0.25">
      <c r="A8" s="7" t="s">
        <v>4</v>
      </c>
      <c r="B8" s="10" t="s">
        <v>7</v>
      </c>
      <c r="C8" s="10" t="s">
        <v>8</v>
      </c>
      <c r="D8" s="7" t="s">
        <v>20</v>
      </c>
      <c r="E8" s="7"/>
      <c r="F8" s="7" t="s">
        <v>20</v>
      </c>
      <c r="G8" s="7" t="s">
        <v>26</v>
      </c>
      <c r="H8" s="23" t="s">
        <v>144</v>
      </c>
      <c r="I8" s="23" t="s">
        <v>144</v>
      </c>
      <c r="J8" s="23" t="s">
        <v>144</v>
      </c>
      <c r="K8" s="23" t="s">
        <v>144</v>
      </c>
      <c r="L8" s="23" t="s">
        <v>144</v>
      </c>
      <c r="M8" s="23" t="s">
        <v>108</v>
      </c>
      <c r="N8" s="23" t="s">
        <v>108</v>
      </c>
      <c r="O8" s="6" t="s">
        <v>20</v>
      </c>
      <c r="P8" s="18">
        <v>43962</v>
      </c>
      <c r="Q8" s="15"/>
    </row>
    <row r="9" spans="1:22" s="26" customFormat="1" ht="55.5" customHeight="1" x14ac:dyDescent="0.25">
      <c r="A9" s="7" t="s">
        <v>4</v>
      </c>
      <c r="B9" s="10" t="s">
        <v>14</v>
      </c>
      <c r="C9" s="10" t="s">
        <v>15</v>
      </c>
      <c r="D9" s="7" t="s">
        <v>20</v>
      </c>
      <c r="E9" s="7"/>
      <c r="F9" s="7" t="s">
        <v>20</v>
      </c>
      <c r="G9" s="7" t="s">
        <v>28</v>
      </c>
      <c r="H9" s="16" t="s">
        <v>156</v>
      </c>
      <c r="I9" s="16" t="s">
        <v>156</v>
      </c>
      <c r="J9" s="16" t="s">
        <v>156</v>
      </c>
      <c r="K9" s="16" t="s">
        <v>157</v>
      </c>
      <c r="L9" s="16" t="s">
        <v>157</v>
      </c>
      <c r="M9" s="16" t="s">
        <v>132</v>
      </c>
      <c r="N9" s="16" t="s">
        <v>132</v>
      </c>
      <c r="O9" s="7" t="s">
        <v>20</v>
      </c>
      <c r="P9" s="18">
        <v>43963</v>
      </c>
      <c r="Q9" s="15"/>
    </row>
    <row r="10" spans="1:22" s="26" customFormat="1" ht="48.75" customHeight="1" x14ac:dyDescent="0.25">
      <c r="A10" s="7" t="s">
        <v>4</v>
      </c>
      <c r="B10" s="10" t="s">
        <v>67</v>
      </c>
      <c r="C10" s="10" t="s">
        <v>142</v>
      </c>
      <c r="D10" s="7"/>
      <c r="E10" s="7" t="s">
        <v>20</v>
      </c>
      <c r="F10" s="7" t="s">
        <v>20</v>
      </c>
      <c r="G10" s="7" t="s">
        <v>36</v>
      </c>
      <c r="H10" s="16" t="s">
        <v>105</v>
      </c>
      <c r="I10" s="16" t="s">
        <v>105</v>
      </c>
      <c r="J10" s="16" t="s">
        <v>105</v>
      </c>
      <c r="K10" s="16" t="s">
        <v>105</v>
      </c>
      <c r="L10" s="16" t="s">
        <v>105</v>
      </c>
      <c r="M10" s="16" t="s">
        <v>132</v>
      </c>
      <c r="N10" s="16" t="s">
        <v>132</v>
      </c>
      <c r="O10" s="7" t="s">
        <v>20</v>
      </c>
      <c r="P10" s="14">
        <v>43964</v>
      </c>
      <c r="Q10" s="15"/>
    </row>
    <row r="11" spans="1:22" s="26" customFormat="1" ht="66.75" customHeight="1" x14ac:dyDescent="0.25">
      <c r="A11" s="7" t="s">
        <v>4</v>
      </c>
      <c r="B11" s="10" t="s">
        <v>37</v>
      </c>
      <c r="C11" s="10" t="s">
        <v>38</v>
      </c>
      <c r="D11" s="7" t="s">
        <v>20</v>
      </c>
      <c r="E11" s="7"/>
      <c r="F11" s="7" t="s">
        <v>20</v>
      </c>
      <c r="G11" s="7" t="s">
        <v>39</v>
      </c>
      <c r="H11" s="23" t="s">
        <v>158</v>
      </c>
      <c r="I11" s="21" t="s">
        <v>159</v>
      </c>
      <c r="J11" s="23" t="s">
        <v>158</v>
      </c>
      <c r="K11" s="21" t="s">
        <v>159</v>
      </c>
      <c r="L11" s="23" t="s">
        <v>158</v>
      </c>
      <c r="M11" s="21" t="s">
        <v>147</v>
      </c>
      <c r="N11" s="21" t="s">
        <v>147</v>
      </c>
      <c r="O11" s="7" t="s">
        <v>20</v>
      </c>
      <c r="P11" s="14">
        <v>43969</v>
      </c>
      <c r="Q11" s="15"/>
    </row>
    <row r="12" spans="1:22" s="26" customFormat="1" ht="39.950000000000003" customHeight="1" x14ac:dyDescent="0.25">
      <c r="A12" s="7" t="s">
        <v>4</v>
      </c>
      <c r="B12" s="33" t="s">
        <v>29</v>
      </c>
      <c r="C12" s="33" t="s">
        <v>30</v>
      </c>
      <c r="D12" s="34" t="s">
        <v>20</v>
      </c>
      <c r="E12" s="34"/>
      <c r="F12" s="34" t="s">
        <v>20</v>
      </c>
      <c r="G12" s="39">
        <v>532452472</v>
      </c>
      <c r="H12" s="40" t="s">
        <v>68</v>
      </c>
      <c r="I12" s="55" t="s">
        <v>132</v>
      </c>
      <c r="J12" s="40" t="s">
        <v>68</v>
      </c>
      <c r="K12" s="55" t="s">
        <v>132</v>
      </c>
      <c r="L12" s="55" t="s">
        <v>132</v>
      </c>
      <c r="M12" s="40" t="s">
        <v>136</v>
      </c>
      <c r="N12" s="55" t="s">
        <v>132</v>
      </c>
      <c r="O12" s="34" t="s">
        <v>20</v>
      </c>
      <c r="P12" s="41">
        <v>43969</v>
      </c>
      <c r="Q12" s="38"/>
    </row>
    <row r="13" spans="1:22" s="26" customFormat="1" ht="63.75" customHeight="1" x14ac:dyDescent="0.25">
      <c r="A13" s="50" t="s">
        <v>4</v>
      </c>
      <c r="B13" s="46" t="s">
        <v>42</v>
      </c>
      <c r="C13" s="46" t="s">
        <v>43</v>
      </c>
      <c r="D13" s="50" t="s">
        <v>20</v>
      </c>
      <c r="E13" s="50"/>
      <c r="F13" s="50" t="s">
        <v>20</v>
      </c>
      <c r="G13" s="45" t="s">
        <v>111</v>
      </c>
      <c r="H13" s="53" t="s">
        <v>108</v>
      </c>
      <c r="I13" s="53" t="s">
        <v>132</v>
      </c>
      <c r="J13" s="53" t="s">
        <v>108</v>
      </c>
      <c r="K13" s="53" t="s">
        <v>132</v>
      </c>
      <c r="L13" s="53" t="s">
        <v>108</v>
      </c>
      <c r="M13" s="53" t="s">
        <v>132</v>
      </c>
      <c r="N13" s="53" t="s">
        <v>132</v>
      </c>
      <c r="O13" s="50" t="s">
        <v>20</v>
      </c>
      <c r="P13" s="58">
        <v>43971</v>
      </c>
      <c r="Q13" s="54"/>
    </row>
    <row r="14" spans="1:22" s="26" customFormat="1" ht="62.25" customHeight="1" x14ac:dyDescent="0.25">
      <c r="A14" s="7" t="s">
        <v>4</v>
      </c>
      <c r="B14" s="25" t="s">
        <v>45</v>
      </c>
      <c r="C14" s="25" t="s">
        <v>46</v>
      </c>
      <c r="D14" s="5" t="s">
        <v>20</v>
      </c>
      <c r="E14" s="5"/>
      <c r="F14" s="5" t="s">
        <v>20</v>
      </c>
      <c r="G14" s="20" t="s">
        <v>133</v>
      </c>
      <c r="H14" s="22" t="s">
        <v>136</v>
      </c>
      <c r="I14" s="22" t="s">
        <v>132</v>
      </c>
      <c r="J14" s="22" t="s">
        <v>136</v>
      </c>
      <c r="K14" s="22" t="s">
        <v>132</v>
      </c>
      <c r="L14" s="22" t="s">
        <v>136</v>
      </c>
      <c r="M14" s="22" t="s">
        <v>132</v>
      </c>
      <c r="N14" s="22" t="s">
        <v>132</v>
      </c>
      <c r="O14" s="5" t="s">
        <v>20</v>
      </c>
      <c r="P14" s="11">
        <v>43979</v>
      </c>
      <c r="Q14" s="15"/>
    </row>
    <row r="15" spans="1:22" s="26" customFormat="1" ht="39.950000000000003" customHeight="1" x14ac:dyDescent="0.25">
      <c r="A15" s="50" t="s">
        <v>4</v>
      </c>
      <c r="B15" s="46" t="s">
        <v>49</v>
      </c>
      <c r="C15" s="46" t="s">
        <v>50</v>
      </c>
      <c r="D15" s="50"/>
      <c r="E15" s="50" t="s">
        <v>20</v>
      </c>
      <c r="F15" s="50" t="s">
        <v>20</v>
      </c>
      <c r="G15" s="50" t="s">
        <v>62</v>
      </c>
      <c r="H15" s="51" t="s">
        <v>108</v>
      </c>
      <c r="I15" s="49" t="s">
        <v>132</v>
      </c>
      <c r="J15" s="51" t="s">
        <v>108</v>
      </c>
      <c r="K15" s="49" t="s">
        <v>132</v>
      </c>
      <c r="L15" s="51" t="s">
        <v>108</v>
      </c>
      <c r="M15" s="49" t="s">
        <v>132</v>
      </c>
      <c r="N15" s="49" t="s">
        <v>132</v>
      </c>
      <c r="O15" s="50" t="s">
        <v>20</v>
      </c>
      <c r="P15" s="58">
        <v>43983</v>
      </c>
      <c r="Q15" s="61"/>
    </row>
    <row r="16" spans="1:22" s="26" customFormat="1" ht="48" customHeight="1" x14ac:dyDescent="0.25">
      <c r="A16" s="34" t="s">
        <v>4</v>
      </c>
      <c r="B16" s="33" t="s">
        <v>47</v>
      </c>
      <c r="C16" s="33" t="s">
        <v>48</v>
      </c>
      <c r="D16" s="34"/>
      <c r="E16" s="34" t="s">
        <v>20</v>
      </c>
      <c r="F16" s="34" t="s">
        <v>20</v>
      </c>
      <c r="G16" s="34" t="s">
        <v>62</v>
      </c>
      <c r="H16" s="57" t="s">
        <v>108</v>
      </c>
      <c r="I16" s="55" t="s">
        <v>132</v>
      </c>
      <c r="J16" s="57" t="s">
        <v>108</v>
      </c>
      <c r="K16" s="55" t="s">
        <v>132</v>
      </c>
      <c r="L16" s="57" t="s">
        <v>108</v>
      </c>
      <c r="M16" s="55" t="s">
        <v>132</v>
      </c>
      <c r="N16" s="55" t="s">
        <v>132</v>
      </c>
      <c r="O16" s="34" t="s">
        <v>20</v>
      </c>
      <c r="P16" s="37">
        <v>43983</v>
      </c>
      <c r="Q16" s="38"/>
    </row>
    <row r="17" spans="1:17" s="26" customFormat="1" ht="39.950000000000003" customHeight="1" x14ac:dyDescent="0.25">
      <c r="A17" s="7" t="s">
        <v>4</v>
      </c>
      <c r="B17" s="10" t="s">
        <v>51</v>
      </c>
      <c r="C17" s="10" t="s">
        <v>52</v>
      </c>
      <c r="D17" s="7"/>
      <c r="E17" s="7" t="s">
        <v>20</v>
      </c>
      <c r="F17" s="7" t="s">
        <v>20</v>
      </c>
      <c r="G17" s="7" t="s">
        <v>62</v>
      </c>
      <c r="H17" s="22" t="s">
        <v>152</v>
      </c>
      <c r="I17" s="22" t="s">
        <v>152</v>
      </c>
      <c r="J17" s="22" t="s">
        <v>152</v>
      </c>
      <c r="K17" s="22" t="s">
        <v>152</v>
      </c>
      <c r="L17" s="22" t="s">
        <v>152</v>
      </c>
      <c r="M17" s="22" t="s">
        <v>152</v>
      </c>
      <c r="N17" s="22" t="s">
        <v>152</v>
      </c>
      <c r="O17" s="7" t="s">
        <v>20</v>
      </c>
      <c r="P17" s="14">
        <v>43983</v>
      </c>
      <c r="Q17" s="15"/>
    </row>
    <row r="18" spans="1:17" s="26" customFormat="1" ht="39.950000000000003" customHeight="1" x14ac:dyDescent="0.25">
      <c r="A18" s="34" t="s">
        <v>4</v>
      </c>
      <c r="B18" s="33" t="s">
        <v>57</v>
      </c>
      <c r="C18" s="33" t="s">
        <v>58</v>
      </c>
      <c r="D18" s="34"/>
      <c r="E18" s="34" t="s">
        <v>53</v>
      </c>
      <c r="F18" s="34" t="s">
        <v>53</v>
      </c>
      <c r="G18" s="34" t="s">
        <v>62</v>
      </c>
      <c r="H18" s="57" t="s">
        <v>108</v>
      </c>
      <c r="I18" s="55" t="s">
        <v>132</v>
      </c>
      <c r="J18" s="57" t="s">
        <v>108</v>
      </c>
      <c r="K18" s="55" t="s">
        <v>132</v>
      </c>
      <c r="L18" s="57" t="s">
        <v>108</v>
      </c>
      <c r="M18" s="55" t="s">
        <v>132</v>
      </c>
      <c r="N18" s="55" t="s">
        <v>132</v>
      </c>
      <c r="O18" s="34" t="s">
        <v>20</v>
      </c>
      <c r="P18" s="37">
        <v>43997</v>
      </c>
      <c r="Q18" s="38"/>
    </row>
    <row r="19" spans="1:17" s="26" customFormat="1" ht="39.950000000000003" customHeight="1" x14ac:dyDescent="0.25">
      <c r="A19" s="50" t="s">
        <v>4</v>
      </c>
      <c r="B19" s="46" t="s">
        <v>59</v>
      </c>
      <c r="C19" s="46" t="s">
        <v>124</v>
      </c>
      <c r="D19" s="50"/>
      <c r="E19" s="50" t="s">
        <v>53</v>
      </c>
      <c r="F19" s="50" t="s">
        <v>53</v>
      </c>
      <c r="G19" s="50" t="s">
        <v>62</v>
      </c>
      <c r="H19" s="51" t="s">
        <v>108</v>
      </c>
      <c r="I19" s="49" t="s">
        <v>132</v>
      </c>
      <c r="J19" s="51" t="s">
        <v>108</v>
      </c>
      <c r="K19" s="49" t="s">
        <v>132</v>
      </c>
      <c r="L19" s="51" t="s">
        <v>108</v>
      </c>
      <c r="M19" s="49" t="s">
        <v>132</v>
      </c>
      <c r="N19" s="49" t="s">
        <v>132</v>
      </c>
      <c r="O19" s="50" t="s">
        <v>20</v>
      </c>
      <c r="P19" s="59">
        <v>43997</v>
      </c>
      <c r="Q19" s="48"/>
    </row>
    <row r="20" spans="1:17" s="26" customFormat="1" ht="39.950000000000003" customHeight="1" x14ac:dyDescent="0.25">
      <c r="A20" s="42" t="s">
        <v>4</v>
      </c>
      <c r="B20" s="33" t="s">
        <v>55</v>
      </c>
      <c r="C20" s="33" t="s">
        <v>54</v>
      </c>
      <c r="D20" s="42" t="s">
        <v>53</v>
      </c>
      <c r="E20" s="42"/>
      <c r="F20" s="42" t="s">
        <v>53</v>
      </c>
      <c r="G20" s="42">
        <v>570804607</v>
      </c>
      <c r="H20" s="43" t="s">
        <v>23</v>
      </c>
      <c r="I20" s="43" t="s">
        <v>132</v>
      </c>
      <c r="J20" s="43" t="s">
        <v>23</v>
      </c>
      <c r="K20" s="43" t="s">
        <v>132</v>
      </c>
      <c r="L20" s="43" t="s">
        <v>23</v>
      </c>
      <c r="M20" s="43" t="s">
        <v>132</v>
      </c>
      <c r="N20" s="43" t="s">
        <v>132</v>
      </c>
      <c r="O20" s="42" t="s">
        <v>20</v>
      </c>
      <c r="P20" s="44">
        <v>43997</v>
      </c>
      <c r="Q20" s="38"/>
    </row>
    <row r="21" spans="1:17" s="26" customFormat="1" ht="63.75" customHeight="1" x14ac:dyDescent="0.25">
      <c r="A21" s="45" t="s">
        <v>4</v>
      </c>
      <c r="B21" s="46" t="s">
        <v>60</v>
      </c>
      <c r="C21" s="46" t="s">
        <v>61</v>
      </c>
      <c r="D21" s="45" t="s">
        <v>53</v>
      </c>
      <c r="E21" s="45"/>
      <c r="F21" s="45" t="s">
        <v>53</v>
      </c>
      <c r="G21" s="45" t="s">
        <v>116</v>
      </c>
      <c r="H21" s="49" t="s">
        <v>108</v>
      </c>
      <c r="I21" s="49" t="s">
        <v>132</v>
      </c>
      <c r="J21" s="49" t="s">
        <v>108</v>
      </c>
      <c r="K21" s="49" t="s">
        <v>132</v>
      </c>
      <c r="L21" s="49" t="s">
        <v>108</v>
      </c>
      <c r="M21" s="49" t="s">
        <v>132</v>
      </c>
      <c r="N21" s="49" t="s">
        <v>132</v>
      </c>
      <c r="O21" s="45" t="s">
        <v>20</v>
      </c>
      <c r="P21" s="47">
        <v>44013</v>
      </c>
      <c r="Q21" s="48"/>
    </row>
    <row r="22" spans="1:17" s="26" customFormat="1" ht="57" customHeight="1" x14ac:dyDescent="0.25">
      <c r="A22" s="6" t="s">
        <v>4</v>
      </c>
      <c r="B22" s="10" t="s">
        <v>63</v>
      </c>
      <c r="C22" s="10" t="s">
        <v>64</v>
      </c>
      <c r="D22" s="6" t="s">
        <v>53</v>
      </c>
      <c r="E22" s="6"/>
      <c r="F22" s="6" t="s">
        <v>20</v>
      </c>
      <c r="G22" s="6">
        <v>664118792</v>
      </c>
      <c r="H22" s="5" t="s">
        <v>160</v>
      </c>
      <c r="I22" s="5" t="s">
        <v>161</v>
      </c>
      <c r="J22" s="5" t="s">
        <v>160</v>
      </c>
      <c r="K22" s="5" t="s">
        <v>161</v>
      </c>
      <c r="L22" s="5" t="s">
        <v>161</v>
      </c>
      <c r="M22" s="5" t="s">
        <v>23</v>
      </c>
      <c r="N22" s="5" t="s">
        <v>23</v>
      </c>
      <c r="O22" s="6" t="s">
        <v>20</v>
      </c>
      <c r="P22" s="18">
        <v>44095</v>
      </c>
      <c r="Q22" s="15"/>
    </row>
    <row r="23" spans="1:17" s="26" customFormat="1" ht="47.25" customHeight="1" x14ac:dyDescent="0.25">
      <c r="A23" s="45" t="s">
        <v>4</v>
      </c>
      <c r="B23" s="46" t="s">
        <v>129</v>
      </c>
      <c r="C23" s="46" t="s">
        <v>65</v>
      </c>
      <c r="D23" s="45" t="s">
        <v>53</v>
      </c>
      <c r="E23" s="45"/>
      <c r="F23" s="45" t="s">
        <v>20</v>
      </c>
      <c r="G23" s="52">
        <v>501556313</v>
      </c>
      <c r="H23" s="52" t="s">
        <v>115</v>
      </c>
      <c r="I23" s="52" t="s">
        <v>132</v>
      </c>
      <c r="J23" s="52" t="s">
        <v>33</v>
      </c>
      <c r="K23" s="52" t="s">
        <v>132</v>
      </c>
      <c r="L23" s="52" t="s">
        <v>33</v>
      </c>
      <c r="M23" s="52" t="s">
        <v>132</v>
      </c>
      <c r="N23" s="52" t="s">
        <v>132</v>
      </c>
      <c r="O23" s="45" t="s">
        <v>20</v>
      </c>
      <c r="P23" s="47">
        <v>44095</v>
      </c>
      <c r="Q23" s="48"/>
    </row>
    <row r="24" spans="1:17" s="26" customFormat="1" ht="39.950000000000003" customHeight="1" x14ac:dyDescent="0.25">
      <c r="A24" s="6" t="s">
        <v>4</v>
      </c>
      <c r="B24" s="10" t="s">
        <v>130</v>
      </c>
      <c r="C24" s="10" t="s">
        <v>66</v>
      </c>
      <c r="D24" s="6" t="s">
        <v>53</v>
      </c>
      <c r="E24" s="6"/>
      <c r="F24" s="6" t="s">
        <v>20</v>
      </c>
      <c r="G24" s="31">
        <v>483783542</v>
      </c>
      <c r="H24" s="22" t="s">
        <v>136</v>
      </c>
      <c r="I24" s="22" t="s">
        <v>68</v>
      </c>
      <c r="J24" s="22" t="s">
        <v>136</v>
      </c>
      <c r="K24" s="22" t="s">
        <v>68</v>
      </c>
      <c r="L24" s="22" t="s">
        <v>136</v>
      </c>
      <c r="M24" s="22" t="s">
        <v>108</v>
      </c>
      <c r="N24" s="22" t="s">
        <v>132</v>
      </c>
      <c r="O24" s="6" t="s">
        <v>20</v>
      </c>
      <c r="P24" s="18">
        <v>44095</v>
      </c>
      <c r="Q24" s="15"/>
    </row>
    <row r="25" spans="1:17" s="26" customFormat="1" ht="63" customHeight="1" x14ac:dyDescent="0.25">
      <c r="A25" s="50" t="s">
        <v>4</v>
      </c>
      <c r="B25" s="10" t="s">
        <v>69</v>
      </c>
      <c r="C25" s="10" t="s">
        <v>70</v>
      </c>
      <c r="D25" s="6" t="s">
        <v>53</v>
      </c>
      <c r="E25" s="6"/>
      <c r="F25" s="6" t="s">
        <v>20</v>
      </c>
      <c r="G25" s="6">
        <v>255065372</v>
      </c>
      <c r="H25" s="16" t="s">
        <v>162</v>
      </c>
      <c r="I25" s="16" t="s">
        <v>162</v>
      </c>
      <c r="J25" s="16" t="s">
        <v>162</v>
      </c>
      <c r="K25" s="16" t="s">
        <v>162</v>
      </c>
      <c r="L25" s="16" t="s">
        <v>162</v>
      </c>
      <c r="M25" s="68" t="s">
        <v>108</v>
      </c>
      <c r="N25" s="68" t="s">
        <v>108</v>
      </c>
      <c r="O25" s="6" t="s">
        <v>20</v>
      </c>
      <c r="P25" s="18">
        <v>44096</v>
      </c>
      <c r="Q25" s="15"/>
    </row>
    <row r="26" spans="1:17" s="26" customFormat="1" ht="45.75" customHeight="1" x14ac:dyDescent="0.25">
      <c r="A26" s="42" t="s">
        <v>4</v>
      </c>
      <c r="B26" s="33" t="s">
        <v>73</v>
      </c>
      <c r="C26" s="33" t="s">
        <v>74</v>
      </c>
      <c r="D26" s="42" t="s">
        <v>53</v>
      </c>
      <c r="E26" s="42"/>
      <c r="F26" s="42" t="s">
        <v>20</v>
      </c>
      <c r="G26" s="42" t="s">
        <v>79</v>
      </c>
      <c r="H26" s="43" t="s">
        <v>108</v>
      </c>
      <c r="I26" s="22" t="s">
        <v>132</v>
      </c>
      <c r="J26" s="43" t="s">
        <v>108</v>
      </c>
      <c r="K26" s="22" t="s">
        <v>132</v>
      </c>
      <c r="L26" s="43" t="s">
        <v>108</v>
      </c>
      <c r="M26" s="22" t="s">
        <v>132</v>
      </c>
      <c r="N26" s="55" t="s">
        <v>132</v>
      </c>
      <c r="O26" s="42" t="s">
        <v>20</v>
      </c>
      <c r="P26" s="44">
        <v>44102</v>
      </c>
      <c r="Q26" s="66"/>
    </row>
    <row r="27" spans="1:17" s="26" customFormat="1" ht="62.25" customHeight="1" x14ac:dyDescent="0.25">
      <c r="A27" s="45" t="s">
        <v>4</v>
      </c>
      <c r="B27" s="46" t="s">
        <v>75</v>
      </c>
      <c r="C27" s="46" t="s">
        <v>76</v>
      </c>
      <c r="D27" s="45" t="s">
        <v>53</v>
      </c>
      <c r="E27" s="45"/>
      <c r="F27" s="45" t="s">
        <v>20</v>
      </c>
      <c r="G27" s="45">
        <v>255065478</v>
      </c>
      <c r="H27" s="53" t="s">
        <v>23</v>
      </c>
      <c r="I27" s="52" t="s">
        <v>132</v>
      </c>
      <c r="J27" s="53" t="s">
        <v>68</v>
      </c>
      <c r="K27" s="52" t="s">
        <v>132</v>
      </c>
      <c r="L27" s="53" t="s">
        <v>23</v>
      </c>
      <c r="M27" s="52" t="s">
        <v>132</v>
      </c>
      <c r="N27" s="52" t="s">
        <v>132</v>
      </c>
      <c r="O27" s="45" t="s">
        <v>20</v>
      </c>
      <c r="P27" s="47">
        <v>44102</v>
      </c>
      <c r="Q27" s="54"/>
    </row>
    <row r="28" spans="1:17" s="26" customFormat="1" ht="50.25" customHeight="1" x14ac:dyDescent="0.25">
      <c r="A28" s="6" t="s">
        <v>4</v>
      </c>
      <c r="B28" s="10" t="s">
        <v>71</v>
      </c>
      <c r="C28" s="10" t="s">
        <v>72</v>
      </c>
      <c r="D28" s="6" t="s">
        <v>53</v>
      </c>
      <c r="E28" s="6"/>
      <c r="F28" s="6" t="s">
        <v>20</v>
      </c>
      <c r="G28" s="6">
        <v>512128051</v>
      </c>
      <c r="H28" s="22" t="s">
        <v>132</v>
      </c>
      <c r="I28" s="16" t="s">
        <v>108</v>
      </c>
      <c r="J28" s="22" t="s">
        <v>132</v>
      </c>
      <c r="K28" s="22" t="s">
        <v>132</v>
      </c>
      <c r="L28" s="16" t="s">
        <v>108</v>
      </c>
      <c r="M28" s="22" t="s">
        <v>132</v>
      </c>
      <c r="N28" s="22" t="s">
        <v>132</v>
      </c>
      <c r="O28" s="6" t="s">
        <v>20</v>
      </c>
      <c r="P28" s="18">
        <v>44105</v>
      </c>
      <c r="Q28" s="15"/>
    </row>
    <row r="29" spans="1:17" s="26" customFormat="1" ht="45" x14ac:dyDescent="0.25">
      <c r="A29" s="45" t="s">
        <v>4</v>
      </c>
      <c r="B29" s="46" t="s">
        <v>77</v>
      </c>
      <c r="C29" s="46" t="s">
        <v>78</v>
      </c>
      <c r="D29" s="45" t="s">
        <v>53</v>
      </c>
      <c r="E29" s="45"/>
      <c r="F29" s="45" t="s">
        <v>20</v>
      </c>
      <c r="G29" s="45">
        <v>608544905</v>
      </c>
      <c r="H29" s="53" t="s">
        <v>22</v>
      </c>
      <c r="I29" s="52" t="s">
        <v>132</v>
      </c>
      <c r="J29" s="53" t="s">
        <v>22</v>
      </c>
      <c r="K29" s="52" t="s">
        <v>132</v>
      </c>
      <c r="L29" s="53" t="s">
        <v>22</v>
      </c>
      <c r="M29" s="52" t="s">
        <v>132</v>
      </c>
      <c r="N29" s="52" t="s">
        <v>132</v>
      </c>
      <c r="O29" s="45" t="s">
        <v>20</v>
      </c>
      <c r="P29" s="47">
        <v>44105</v>
      </c>
      <c r="Q29" s="61"/>
    </row>
    <row r="30" spans="1:17" s="26" customFormat="1" ht="39.950000000000003" customHeight="1" x14ac:dyDescent="0.25">
      <c r="A30" s="6" t="s">
        <v>4</v>
      </c>
      <c r="B30" s="10" t="s">
        <v>80</v>
      </c>
      <c r="C30" s="10" t="s">
        <v>81</v>
      </c>
      <c r="D30" s="6"/>
      <c r="E30" s="6" t="s">
        <v>53</v>
      </c>
      <c r="F30" s="6" t="s">
        <v>20</v>
      </c>
      <c r="G30" s="6">
        <v>536475462</v>
      </c>
      <c r="H30" s="16" t="s">
        <v>145</v>
      </c>
      <c r="I30" s="16" t="s">
        <v>145</v>
      </c>
      <c r="J30" s="16" t="s">
        <v>145</v>
      </c>
      <c r="K30" s="16" t="s">
        <v>145</v>
      </c>
      <c r="L30" s="16" t="s">
        <v>145</v>
      </c>
      <c r="M30" s="16" t="s">
        <v>132</v>
      </c>
      <c r="N30" s="16" t="s">
        <v>132</v>
      </c>
      <c r="O30" s="6" t="s">
        <v>20</v>
      </c>
      <c r="P30" s="18">
        <v>44112</v>
      </c>
      <c r="Q30" s="15"/>
    </row>
    <row r="31" spans="1:17" s="26" customFormat="1" ht="39.950000000000003" customHeight="1" x14ac:dyDescent="0.25">
      <c r="A31" s="45" t="s">
        <v>4</v>
      </c>
      <c r="B31" s="10" t="s">
        <v>82</v>
      </c>
      <c r="C31" s="10" t="s">
        <v>83</v>
      </c>
      <c r="D31" s="6"/>
      <c r="E31" s="6" t="s">
        <v>53</v>
      </c>
      <c r="F31" s="6" t="s">
        <v>20</v>
      </c>
      <c r="G31" s="6">
        <v>236572065</v>
      </c>
      <c r="H31" s="16" t="s">
        <v>33</v>
      </c>
      <c r="I31" s="20" t="s">
        <v>132</v>
      </c>
      <c r="J31" s="16" t="s">
        <v>33</v>
      </c>
      <c r="K31" s="20" t="s">
        <v>132</v>
      </c>
      <c r="L31" s="16" t="s">
        <v>33</v>
      </c>
      <c r="M31" s="20" t="s">
        <v>132</v>
      </c>
      <c r="N31" s="20" t="s">
        <v>132</v>
      </c>
      <c r="O31" s="6" t="s">
        <v>20</v>
      </c>
      <c r="P31" s="18">
        <v>44117</v>
      </c>
      <c r="Q31" s="66"/>
    </row>
    <row r="32" spans="1:17" s="26" customFormat="1" ht="39.950000000000003" customHeight="1" x14ac:dyDescent="0.25">
      <c r="A32" s="6" t="s">
        <v>4</v>
      </c>
      <c r="B32" s="10" t="s">
        <v>84</v>
      </c>
      <c r="C32" s="10" t="s">
        <v>131</v>
      </c>
      <c r="D32" s="6"/>
      <c r="E32" s="6" t="s">
        <v>53</v>
      </c>
      <c r="F32" s="6" t="s">
        <v>20</v>
      </c>
      <c r="G32" s="6">
        <v>510922239</v>
      </c>
      <c r="H32" s="16" t="s">
        <v>22</v>
      </c>
      <c r="I32" s="16" t="s">
        <v>132</v>
      </c>
      <c r="J32" s="16" t="s">
        <v>132</v>
      </c>
      <c r="K32" s="16" t="s">
        <v>132</v>
      </c>
      <c r="L32" s="16" t="s">
        <v>22</v>
      </c>
      <c r="M32" s="16" t="s">
        <v>27</v>
      </c>
      <c r="N32" s="16" t="s">
        <v>132</v>
      </c>
      <c r="O32" s="6" t="s">
        <v>20</v>
      </c>
      <c r="P32" s="18">
        <v>44117</v>
      </c>
      <c r="Q32" s="66"/>
    </row>
    <row r="33" spans="1:17" s="26" customFormat="1" ht="39.950000000000003" customHeight="1" x14ac:dyDescent="0.25">
      <c r="A33" s="7" t="s">
        <v>4</v>
      </c>
      <c r="B33" s="10" t="s">
        <v>44</v>
      </c>
      <c r="C33" s="10" t="s">
        <v>35</v>
      </c>
      <c r="D33" s="7" t="s">
        <v>20</v>
      </c>
      <c r="E33" s="7"/>
      <c r="F33" s="7" t="s">
        <v>20</v>
      </c>
      <c r="G33" s="7" t="s">
        <v>103</v>
      </c>
      <c r="H33" s="16" t="s">
        <v>144</v>
      </c>
      <c r="I33" s="16" t="s">
        <v>132</v>
      </c>
      <c r="J33" s="16" t="s">
        <v>144</v>
      </c>
      <c r="K33" s="16" t="s">
        <v>132</v>
      </c>
      <c r="L33" s="16" t="s">
        <v>144</v>
      </c>
      <c r="M33" s="16" t="s">
        <v>132</v>
      </c>
      <c r="N33" s="16" t="s">
        <v>132</v>
      </c>
      <c r="O33" s="7" t="s">
        <v>20</v>
      </c>
      <c r="P33" s="18">
        <v>44120</v>
      </c>
      <c r="Q33" s="15"/>
    </row>
    <row r="34" spans="1:17" s="26" customFormat="1" ht="61.5" customHeight="1" x14ac:dyDescent="0.25">
      <c r="A34" s="42" t="s">
        <v>4</v>
      </c>
      <c r="B34" s="10" t="s">
        <v>92</v>
      </c>
      <c r="C34" s="10" t="s">
        <v>93</v>
      </c>
      <c r="D34" s="6"/>
      <c r="E34" s="6" t="s">
        <v>53</v>
      </c>
      <c r="F34" s="6" t="s">
        <v>53</v>
      </c>
      <c r="G34" s="6">
        <v>223491197</v>
      </c>
      <c r="H34" s="16" t="s">
        <v>153</v>
      </c>
      <c r="I34" s="16" t="s">
        <v>153</v>
      </c>
      <c r="J34" s="16" t="s">
        <v>153</v>
      </c>
      <c r="K34" s="16" t="s">
        <v>153</v>
      </c>
      <c r="L34" s="16" t="s">
        <v>153</v>
      </c>
      <c r="M34" s="16" t="s">
        <v>146</v>
      </c>
      <c r="N34" s="16" t="s">
        <v>146</v>
      </c>
      <c r="O34" s="6" t="s">
        <v>20</v>
      </c>
      <c r="P34" s="32">
        <v>44121</v>
      </c>
      <c r="Q34" s="15"/>
    </row>
    <row r="35" spans="1:17" s="26" customFormat="1" ht="39.950000000000003" customHeight="1" x14ac:dyDescent="0.25">
      <c r="A35" s="6" t="s">
        <v>4</v>
      </c>
      <c r="B35" s="10" t="s">
        <v>94</v>
      </c>
      <c r="C35" s="10" t="s">
        <v>95</v>
      </c>
      <c r="D35" s="6"/>
      <c r="E35" s="6" t="s">
        <v>53</v>
      </c>
      <c r="F35" s="6" t="s">
        <v>53</v>
      </c>
      <c r="G35" s="6" t="s">
        <v>102</v>
      </c>
      <c r="H35" s="16" t="s">
        <v>154</v>
      </c>
      <c r="I35" s="16" t="s">
        <v>154</v>
      </c>
      <c r="J35" s="16" t="s">
        <v>154</v>
      </c>
      <c r="K35" s="16" t="s">
        <v>154</v>
      </c>
      <c r="L35" s="16" t="s">
        <v>154</v>
      </c>
      <c r="M35" s="16" t="s">
        <v>154</v>
      </c>
      <c r="N35" s="16" t="s">
        <v>154</v>
      </c>
      <c r="O35" s="6" t="s">
        <v>20</v>
      </c>
      <c r="P35" s="32">
        <v>44121</v>
      </c>
      <c r="Q35" s="15"/>
    </row>
    <row r="36" spans="1:17" s="26" customFormat="1" ht="39.950000000000003" customHeight="1" x14ac:dyDescent="0.25">
      <c r="A36" s="42" t="s">
        <v>4</v>
      </c>
      <c r="B36" s="10" t="s">
        <v>96</v>
      </c>
      <c r="C36" s="10" t="s">
        <v>97</v>
      </c>
      <c r="D36" s="6"/>
      <c r="E36" s="6" t="s">
        <v>53</v>
      </c>
      <c r="F36" s="6" t="s">
        <v>53</v>
      </c>
      <c r="G36" s="9" t="s">
        <v>139</v>
      </c>
      <c r="H36" s="16" t="s">
        <v>108</v>
      </c>
      <c r="I36" s="16" t="s">
        <v>132</v>
      </c>
      <c r="J36" s="16" t="s">
        <v>108</v>
      </c>
      <c r="K36" s="16" t="s">
        <v>132</v>
      </c>
      <c r="L36" s="16" t="s">
        <v>108</v>
      </c>
      <c r="M36" s="16" t="s">
        <v>132</v>
      </c>
      <c r="N36" s="16" t="s">
        <v>132</v>
      </c>
      <c r="O36" s="6" t="s">
        <v>20</v>
      </c>
      <c r="P36" s="32">
        <v>44121</v>
      </c>
      <c r="Q36" s="66"/>
    </row>
    <row r="37" spans="1:17" s="26" customFormat="1" ht="39.950000000000003" customHeight="1" x14ac:dyDescent="0.25">
      <c r="A37" s="45" t="s">
        <v>4</v>
      </c>
      <c r="B37" s="10" t="s">
        <v>98</v>
      </c>
      <c r="C37" s="10" t="s">
        <v>99</v>
      </c>
      <c r="D37" s="6"/>
      <c r="E37" s="6" t="s">
        <v>53</v>
      </c>
      <c r="F37" s="6" t="s">
        <v>53</v>
      </c>
      <c r="G37" s="6">
        <v>226020997</v>
      </c>
      <c r="H37" s="16" t="s">
        <v>108</v>
      </c>
      <c r="I37" s="16" t="s">
        <v>132</v>
      </c>
      <c r="J37" s="16" t="s">
        <v>108</v>
      </c>
      <c r="K37" s="16" t="s">
        <v>132</v>
      </c>
      <c r="L37" s="16" t="s">
        <v>108</v>
      </c>
      <c r="M37" s="16" t="s">
        <v>132</v>
      </c>
      <c r="N37" s="16" t="s">
        <v>132</v>
      </c>
      <c r="O37" s="6" t="s">
        <v>20</v>
      </c>
      <c r="P37" s="32">
        <v>44121</v>
      </c>
      <c r="Q37" s="66"/>
    </row>
    <row r="38" spans="1:17" s="26" customFormat="1" ht="39.950000000000003" customHeight="1" x14ac:dyDescent="0.25">
      <c r="A38" s="6" t="s">
        <v>4</v>
      </c>
      <c r="B38" s="10" t="s">
        <v>100</v>
      </c>
      <c r="C38" s="10" t="s">
        <v>101</v>
      </c>
      <c r="D38" s="6"/>
      <c r="E38" s="6" t="s">
        <v>53</v>
      </c>
      <c r="F38" s="6" t="s">
        <v>53</v>
      </c>
      <c r="G38" s="6">
        <v>226020997</v>
      </c>
      <c r="H38" s="7" t="s">
        <v>147</v>
      </c>
      <c r="I38" s="7" t="s">
        <v>147</v>
      </c>
      <c r="J38" s="7" t="s">
        <v>147</v>
      </c>
      <c r="K38" s="7" t="s">
        <v>147</v>
      </c>
      <c r="L38" s="7" t="s">
        <v>147</v>
      </c>
      <c r="M38" s="7" t="s">
        <v>147</v>
      </c>
      <c r="N38" s="7" t="s">
        <v>147</v>
      </c>
      <c r="O38" s="6" t="s">
        <v>20</v>
      </c>
      <c r="P38" s="32">
        <v>44123</v>
      </c>
      <c r="Q38" s="15"/>
    </row>
    <row r="39" spans="1:17" s="26" customFormat="1" ht="57.75" customHeight="1" x14ac:dyDescent="0.25">
      <c r="A39" s="6" t="s">
        <v>4</v>
      </c>
      <c r="B39" s="25" t="s">
        <v>106</v>
      </c>
      <c r="C39" s="25" t="s">
        <v>107</v>
      </c>
      <c r="D39" s="5"/>
      <c r="E39" s="5" t="s">
        <v>53</v>
      </c>
      <c r="F39" s="5" t="s">
        <v>53</v>
      </c>
      <c r="G39" s="27">
        <v>799366566</v>
      </c>
      <c r="H39" s="16" t="s">
        <v>132</v>
      </c>
      <c r="I39" s="16" t="s">
        <v>108</v>
      </c>
      <c r="J39" s="16" t="s">
        <v>132</v>
      </c>
      <c r="K39" s="16" t="s">
        <v>108</v>
      </c>
      <c r="L39" s="16" t="s">
        <v>132</v>
      </c>
      <c r="M39" s="16" t="s">
        <v>108</v>
      </c>
      <c r="N39" s="16" t="s">
        <v>132</v>
      </c>
      <c r="O39" s="5" t="s">
        <v>53</v>
      </c>
      <c r="P39" s="32">
        <v>44124</v>
      </c>
      <c r="Q39" s="67"/>
    </row>
    <row r="40" spans="1:17" s="26" customFormat="1" ht="49.5" customHeight="1" x14ac:dyDescent="0.25">
      <c r="A40" s="6" t="s">
        <v>4</v>
      </c>
      <c r="B40" s="25" t="s">
        <v>109</v>
      </c>
      <c r="C40" s="25" t="s">
        <v>123</v>
      </c>
      <c r="D40" s="5"/>
      <c r="E40" s="5" t="s">
        <v>53</v>
      </c>
      <c r="F40" s="5" t="s">
        <v>53</v>
      </c>
      <c r="G40" s="27" t="s">
        <v>62</v>
      </c>
      <c r="H40" s="7" t="s">
        <v>151</v>
      </c>
      <c r="I40" s="7" t="s">
        <v>151</v>
      </c>
      <c r="J40" s="7" t="s">
        <v>151</v>
      </c>
      <c r="K40" s="7" t="s">
        <v>151</v>
      </c>
      <c r="L40" s="7" t="s">
        <v>151</v>
      </c>
      <c r="M40" s="7" t="s">
        <v>155</v>
      </c>
      <c r="N40" s="7" t="s">
        <v>155</v>
      </c>
      <c r="O40" s="5" t="s">
        <v>53</v>
      </c>
      <c r="P40" s="32">
        <v>44125</v>
      </c>
      <c r="Q40" s="15"/>
    </row>
    <row r="41" spans="1:17" s="26" customFormat="1" ht="54" customHeight="1" x14ac:dyDescent="0.25">
      <c r="A41" s="5" t="s">
        <v>4</v>
      </c>
      <c r="B41" s="10" t="s">
        <v>112</v>
      </c>
      <c r="C41" s="10" t="s">
        <v>135</v>
      </c>
      <c r="D41" s="7"/>
      <c r="E41" s="7" t="s">
        <v>53</v>
      </c>
      <c r="F41" s="5" t="s">
        <v>53</v>
      </c>
      <c r="G41" s="9">
        <v>226020997</v>
      </c>
      <c r="H41" s="16" t="s">
        <v>147</v>
      </c>
      <c r="I41" s="16" t="s">
        <v>147</v>
      </c>
      <c r="J41" s="16" t="s">
        <v>147</v>
      </c>
      <c r="K41" s="16" t="s">
        <v>147</v>
      </c>
      <c r="L41" s="16" t="s">
        <v>147</v>
      </c>
      <c r="M41" s="16" t="s">
        <v>147</v>
      </c>
      <c r="N41" s="16" t="s">
        <v>147</v>
      </c>
      <c r="O41" s="7" t="s">
        <v>53</v>
      </c>
      <c r="P41" s="32">
        <v>44137</v>
      </c>
      <c r="Q41" s="15"/>
    </row>
    <row r="42" spans="1:17" s="26" customFormat="1" ht="39.950000000000003" customHeight="1" x14ac:dyDescent="0.25">
      <c r="A42" s="5" t="s">
        <v>4</v>
      </c>
      <c r="B42" s="10" t="s">
        <v>113</v>
      </c>
      <c r="C42" s="10" t="s">
        <v>114</v>
      </c>
      <c r="D42" s="7"/>
      <c r="E42" s="7" t="s">
        <v>53</v>
      </c>
      <c r="F42" s="5" t="s">
        <v>53</v>
      </c>
      <c r="G42" s="9">
        <v>226020997</v>
      </c>
      <c r="H42" s="16" t="s">
        <v>108</v>
      </c>
      <c r="I42" s="7" t="s">
        <v>132</v>
      </c>
      <c r="J42" s="16" t="s">
        <v>108</v>
      </c>
      <c r="K42" s="7" t="s">
        <v>132</v>
      </c>
      <c r="L42" s="16" t="s">
        <v>108</v>
      </c>
      <c r="M42" s="7" t="s">
        <v>132</v>
      </c>
      <c r="N42" s="7" t="s">
        <v>132</v>
      </c>
      <c r="O42" s="7" t="s">
        <v>53</v>
      </c>
      <c r="P42" s="32">
        <v>44137</v>
      </c>
      <c r="Q42" s="15"/>
    </row>
    <row r="43" spans="1:17" s="26" customFormat="1" ht="39.950000000000003" customHeight="1" x14ac:dyDescent="0.25">
      <c r="A43" s="5" t="s">
        <v>4</v>
      </c>
      <c r="B43" s="10" t="s">
        <v>117</v>
      </c>
      <c r="C43" s="10" t="s">
        <v>121</v>
      </c>
      <c r="D43" s="7"/>
      <c r="E43" s="7" t="s">
        <v>53</v>
      </c>
      <c r="F43" s="5" t="s">
        <v>53</v>
      </c>
      <c r="G43" s="9">
        <v>226020997</v>
      </c>
      <c r="H43" s="16" t="s">
        <v>108</v>
      </c>
      <c r="I43" s="16" t="s">
        <v>108</v>
      </c>
      <c r="J43" s="16" t="s">
        <v>108</v>
      </c>
      <c r="K43" s="16" t="s">
        <v>108</v>
      </c>
      <c r="L43" s="16" t="s">
        <v>108</v>
      </c>
      <c r="M43" s="16" t="s">
        <v>108</v>
      </c>
      <c r="N43" s="16" t="s">
        <v>108</v>
      </c>
      <c r="O43" s="7" t="s">
        <v>53</v>
      </c>
      <c r="P43" s="32">
        <v>44138</v>
      </c>
      <c r="Q43" s="15"/>
    </row>
    <row r="44" spans="1:17" s="26" customFormat="1" ht="39.950000000000003" customHeight="1" x14ac:dyDescent="0.25">
      <c r="A44" s="5" t="s">
        <v>4</v>
      </c>
      <c r="B44" s="10" t="s">
        <v>120</v>
      </c>
      <c r="C44" s="10" t="s">
        <v>119</v>
      </c>
      <c r="D44" s="7"/>
      <c r="E44" s="7" t="s">
        <v>53</v>
      </c>
      <c r="F44" s="7" t="s">
        <v>53</v>
      </c>
      <c r="G44" s="9">
        <v>784927998</v>
      </c>
      <c r="H44" s="7" t="s">
        <v>147</v>
      </c>
      <c r="I44" s="7" t="s">
        <v>147</v>
      </c>
      <c r="J44" s="7" t="s">
        <v>147</v>
      </c>
      <c r="K44" s="7" t="s">
        <v>147</v>
      </c>
      <c r="L44" s="7" t="s">
        <v>147</v>
      </c>
      <c r="M44" s="7" t="s">
        <v>147</v>
      </c>
      <c r="N44" s="7" t="s">
        <v>147</v>
      </c>
      <c r="O44" s="7" t="s">
        <v>53</v>
      </c>
      <c r="P44" s="32" t="s">
        <v>118</v>
      </c>
      <c r="Q44" s="15"/>
    </row>
    <row r="45" spans="1:17" s="26" customFormat="1" ht="39.950000000000003" customHeight="1" x14ac:dyDescent="0.25">
      <c r="A45" s="5" t="s">
        <v>4</v>
      </c>
      <c r="B45" s="10" t="s">
        <v>127</v>
      </c>
      <c r="C45" s="10" t="s">
        <v>128</v>
      </c>
      <c r="D45" s="7"/>
      <c r="E45" s="7" t="s">
        <v>53</v>
      </c>
      <c r="F45" s="7" t="s">
        <v>53</v>
      </c>
      <c r="G45" s="9">
        <v>519627993</v>
      </c>
      <c r="H45" s="7" t="s">
        <v>143</v>
      </c>
      <c r="I45" s="7" t="s">
        <v>143</v>
      </c>
      <c r="J45" s="7" t="s">
        <v>143</v>
      </c>
      <c r="K45" s="7" t="s">
        <v>143</v>
      </c>
      <c r="L45" s="7" t="s">
        <v>143</v>
      </c>
      <c r="M45" s="7" t="s">
        <v>143</v>
      </c>
      <c r="N45" s="7" t="s">
        <v>143</v>
      </c>
      <c r="O45" s="7" t="s">
        <v>53</v>
      </c>
      <c r="P45" s="32">
        <v>44144</v>
      </c>
      <c r="Q45" s="15"/>
    </row>
    <row r="46" spans="1:17" s="26" customFormat="1" ht="55.5" customHeight="1" x14ac:dyDescent="0.25">
      <c r="A46" s="5" t="s">
        <v>4</v>
      </c>
      <c r="B46" s="10" t="s">
        <v>122</v>
      </c>
      <c r="C46" s="10" t="s">
        <v>134</v>
      </c>
      <c r="D46" s="7"/>
      <c r="E46" s="7" t="s">
        <v>53</v>
      </c>
      <c r="F46" s="7" t="s">
        <v>53</v>
      </c>
      <c r="G46" s="9">
        <v>791280019</v>
      </c>
      <c r="H46" s="7" t="s">
        <v>148</v>
      </c>
      <c r="I46" s="7" t="s">
        <v>148</v>
      </c>
      <c r="J46" s="7" t="s">
        <v>148</v>
      </c>
      <c r="K46" s="7" t="s">
        <v>148</v>
      </c>
      <c r="L46" s="7" t="s">
        <v>148</v>
      </c>
      <c r="M46" s="7" t="s">
        <v>132</v>
      </c>
      <c r="N46" s="7" t="s">
        <v>132</v>
      </c>
      <c r="O46" s="7" t="s">
        <v>53</v>
      </c>
      <c r="P46" s="32">
        <v>44151</v>
      </c>
      <c r="Q46" s="15"/>
    </row>
    <row r="47" spans="1:17" s="26" customFormat="1" ht="49.5" customHeight="1" x14ac:dyDescent="0.25">
      <c r="A47" s="7" t="s">
        <v>4</v>
      </c>
      <c r="B47" s="71" t="s">
        <v>125</v>
      </c>
      <c r="C47" s="46" t="s">
        <v>126</v>
      </c>
      <c r="D47" s="50"/>
      <c r="E47" s="50" t="s">
        <v>53</v>
      </c>
      <c r="F47" s="50" t="s">
        <v>53</v>
      </c>
      <c r="G47" s="69">
        <v>662097317</v>
      </c>
      <c r="H47" s="50" t="s">
        <v>152</v>
      </c>
      <c r="I47" s="50" t="s">
        <v>152</v>
      </c>
      <c r="J47" s="50" t="s">
        <v>152</v>
      </c>
      <c r="K47" s="50" t="s">
        <v>152</v>
      </c>
      <c r="L47" s="50" t="s">
        <v>152</v>
      </c>
      <c r="M47" s="50" t="s">
        <v>152</v>
      </c>
      <c r="N47" s="50" t="s">
        <v>152</v>
      </c>
      <c r="O47" s="50" t="s">
        <v>53</v>
      </c>
      <c r="P47" s="47">
        <v>44172</v>
      </c>
      <c r="Q47" s="70" t="s">
        <v>163</v>
      </c>
    </row>
    <row r="48" spans="1:17" s="26" customFormat="1" ht="39.950000000000003" customHeight="1" x14ac:dyDescent="0.25">
      <c r="A48" s="62" t="s">
        <v>40</v>
      </c>
      <c r="B48" s="62"/>
      <c r="C48" s="63"/>
      <c r="D48" s="62">
        <f>COUNTIFS(Tabela1[SZP],"X")</f>
        <v>23</v>
      </c>
      <c r="E48" s="62">
        <f>COUNTIFS(Tabela1[Inne],"X")</f>
        <v>23</v>
      </c>
      <c r="F48" s="62">
        <f>COUNTIFS(Tabela1[Czy podmiot jest wpisany do wykazu],"X")</f>
        <v>46</v>
      </c>
      <c r="G48" s="62"/>
      <c r="H48" s="64"/>
      <c r="I48" s="64"/>
      <c r="J48" s="64"/>
      <c r="K48" s="64"/>
      <c r="L48" s="64"/>
      <c r="M48" s="64"/>
      <c r="N48" s="64"/>
      <c r="O48" s="62">
        <f>COUNTIFS(Tabela1[Czy punkt ma założone kontro w EWP?],"x")</f>
        <v>46</v>
      </c>
      <c r="P48" s="62"/>
      <c r="Q48" s="65"/>
    </row>
    <row r="49" spans="4:22" s="4" customFormat="1" ht="32.25" customHeight="1" x14ac:dyDescent="0.25">
      <c r="Q49" s="29"/>
    </row>
    <row r="50" spans="4:22" x14ac:dyDescent="0.25">
      <c r="R50"/>
      <c r="S50"/>
      <c r="U50"/>
      <c r="V50"/>
    </row>
    <row r="63" spans="4:22" x14ac:dyDescent="0.25">
      <c r="D63" s="24"/>
    </row>
    <row r="64" spans="4:22" x14ac:dyDescent="0.25">
      <c r="D64" s="24"/>
    </row>
  </sheetData>
  <conditionalFormatting sqref="B50:B1048576 B48 B1:B46">
    <cfRule type="duplicateValues" dxfId="41" priority="89"/>
  </conditionalFormatting>
  <conditionalFormatting sqref="B2:B46">
    <cfRule type="duplicateValues" dxfId="40" priority="213"/>
  </conditionalFormatting>
  <pageMargins left="0.25" right="0.25" top="0.75" bottom="0.75" header="0.3" footer="0.3"/>
  <pageSetup scale="4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miejsca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Wojdowska</dc:creator>
  <cp:lastModifiedBy>Durał Anna</cp:lastModifiedBy>
  <cp:lastPrinted>2021-05-07T13:47:00Z</cp:lastPrinted>
  <dcterms:created xsi:type="dcterms:W3CDTF">2020-05-05T05:28:41Z</dcterms:created>
  <dcterms:modified xsi:type="dcterms:W3CDTF">2021-10-05T12:58:28Z</dcterms:modified>
</cp:coreProperties>
</file>